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r\Downloads\"/>
    </mc:Choice>
  </mc:AlternateContent>
  <xr:revisionPtr revIDLastSave="0" documentId="8_{14610BE3-6AEA-4ECE-8A73-E5324ADB4E58}" xr6:coauthVersionLast="45" xr6:coauthVersionMax="45" xr10:uidLastSave="{00000000-0000-0000-0000-000000000000}"/>
  <bookViews>
    <workbookView xWindow="-120" yWindow="-120" windowWidth="29040" windowHeight="15840" activeTab="1"/>
  </bookViews>
  <sheets>
    <sheet name="Alphabetical by State" sheetId="1" r:id="rId1"/>
    <sheet name="Ranked" sheetId="4" r:id="rId2"/>
  </sheets>
  <calcPr calcId="0"/>
</workbook>
</file>

<file path=xl/calcChain.xml><?xml version="1.0" encoding="utf-8"?>
<calcChain xmlns="http://schemas.openxmlformats.org/spreadsheetml/2006/main">
  <c r="M2" i="4" l="1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H2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L3" i="4"/>
  <c r="M3" i="4" s="1"/>
  <c r="L2" i="4"/>
  <c r="H3" i="4"/>
  <c r="D5" i="4"/>
  <c r="D4" i="4"/>
  <c r="M4" i="4" s="1"/>
  <c r="D3" i="4"/>
  <c r="D2" i="4"/>
  <c r="J46" i="4"/>
  <c r="J51" i="4"/>
  <c r="J30" i="4"/>
  <c r="J52" i="4"/>
  <c r="J50" i="4"/>
  <c r="J40" i="4"/>
  <c r="J20" i="4"/>
  <c r="J26" i="4"/>
  <c r="J27" i="4"/>
  <c r="J34" i="4"/>
  <c r="J15" i="4"/>
  <c r="J32" i="4"/>
  <c r="J18" i="4"/>
  <c r="J47" i="4"/>
  <c r="J42" i="4"/>
  <c r="J33" i="4"/>
  <c r="J5" i="4"/>
  <c r="J44" i="4"/>
  <c r="J7" i="4"/>
  <c r="J36" i="4"/>
  <c r="J10" i="4"/>
  <c r="J43" i="4"/>
  <c r="J39" i="4"/>
  <c r="J41" i="4"/>
  <c r="J49" i="4"/>
  <c r="J38" i="4"/>
  <c r="J19" i="4"/>
  <c r="J45" i="4"/>
  <c r="J35" i="4"/>
  <c r="J48" i="4"/>
  <c r="J37" i="4"/>
  <c r="J31" i="4"/>
  <c r="J2" i="4"/>
  <c r="J28" i="4"/>
  <c r="J29" i="4"/>
  <c r="J12" i="4"/>
  <c r="J24" i="4"/>
  <c r="J9" i="4"/>
  <c r="J14" i="4"/>
  <c r="J23" i="4"/>
  <c r="J25" i="4"/>
  <c r="J8" i="4"/>
  <c r="J22" i="4"/>
  <c r="J13" i="4"/>
  <c r="J17" i="4"/>
  <c r="J11" i="4"/>
  <c r="J4" i="4"/>
  <c r="J6" i="4"/>
  <c r="J3" i="4"/>
  <c r="J16" i="4"/>
  <c r="J21" i="4"/>
  <c r="F46" i="4"/>
  <c r="F40" i="4"/>
  <c r="F26" i="4"/>
  <c r="F52" i="4"/>
  <c r="F50" i="4"/>
  <c r="F27" i="4"/>
  <c r="F39" i="4"/>
  <c r="F34" i="4"/>
  <c r="F19" i="4"/>
  <c r="F43" i="4"/>
  <c r="F42" i="4"/>
  <c r="F45" i="4"/>
  <c r="F15" i="4"/>
  <c r="F7" i="4"/>
  <c r="F32" i="4"/>
  <c r="F51" i="4"/>
  <c r="F5" i="4"/>
  <c r="F36" i="4"/>
  <c r="F18" i="4"/>
  <c r="F44" i="4"/>
  <c r="F20" i="4"/>
  <c r="F30" i="4"/>
  <c r="F37" i="4"/>
  <c r="F41" i="4"/>
  <c r="F10" i="4"/>
  <c r="F33" i="4"/>
  <c r="F47" i="4"/>
  <c r="F28" i="4"/>
  <c r="F14" i="4"/>
  <c r="F17" i="4"/>
  <c r="F29" i="4"/>
  <c r="F49" i="4"/>
  <c r="F38" i="4"/>
  <c r="F9" i="4"/>
  <c r="F35" i="4"/>
  <c r="F4" i="4"/>
  <c r="F31" i="4"/>
  <c r="F24" i="4"/>
  <c r="F12" i="4"/>
  <c r="F48" i="4"/>
  <c r="F23" i="4"/>
  <c r="F13" i="4"/>
  <c r="F22" i="4"/>
  <c r="F8" i="4"/>
  <c r="F2" i="4"/>
  <c r="F25" i="4"/>
  <c r="F16" i="4"/>
  <c r="F11" i="4"/>
  <c r="F21" i="4"/>
  <c r="F3" i="4"/>
  <c r="F6" i="4"/>
</calcChain>
</file>

<file path=xl/sharedStrings.xml><?xml version="1.0" encoding="utf-8"?>
<sst xmlns="http://schemas.openxmlformats.org/spreadsheetml/2006/main" count="123" uniqueCount="64">
  <si>
    <t>State</t>
  </si>
  <si>
    <t>Number of drivers involved in fatal collisions per billion miles</t>
  </si>
  <si>
    <t>Percentage Of Drivers Involved In Fatal Collisions Who Were Speeding</t>
  </si>
  <si>
    <t>Percentage Of Drivers Involved In Fatal Collisions Who Were Alcohol-Impaired</t>
  </si>
  <si>
    <t>Percentage Of Drivers Involved In Fatal Collisions Who Were Not Distracted</t>
  </si>
  <si>
    <t>Percentage Of Drivers Involved In Fatal Collisions Who Had Not Been Involved In Any Previous Accidents</t>
  </si>
  <si>
    <t>Car Insurance Premiums ($)</t>
  </si>
  <si>
    <t>Losses incurred by insurance companies for collisions per insured driver ($)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</si>
  <si>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</si>
  <si>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</si>
  <si>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</si>
  <si>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</si>
  <si>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</si>
  <si>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</si>
  <si>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</si>
  <si>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</si>
  <si>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</si>
  <si>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</si>
  <si>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</si>
  <si>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</si>
  <si>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</si>
  <si>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</si>
  <si>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</si>
  <si>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</si>
  <si>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</si>
  <si>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</si>
  <si>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</si>
  <si>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</si>
  <si>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</si>
  <si>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</si>
  <si>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</si>
  <si>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</si>
  <si>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</si>
  <si>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</si>
  <si>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</si>
  <si>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</si>
  <si>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</si>
  <si>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</si>
  <si>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</si>
  <si>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</si>
  <si>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</si>
  <si>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</si>
  <si>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</si>
  <si>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</si>
  <si>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</si>
  <si>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</si>
  <si>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</si>
  <si>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</si>
  <si>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</si>
  <si>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</si>
  <si>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</si>
  <si>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</si>
  <si>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</si>
  <si>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</si>
  <si>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</si>
  <si>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</si>
  <si>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</si>
  <si>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</si>
  <si>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</si>
  <si>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</si>
  <si>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># of Drivers</t>
  </si>
  <si>
    <t># of drivers</t>
  </si>
  <si>
    <t>Score</t>
  </si>
  <si>
    <t>Winners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</si>
</sst>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173" fontId="16" fillId="0" borderId="0" xfId="0" applyNumberFormat="1" applyFont="1"/>
    <xf numFmtId="173" fontId="0" fillId="0" borderId="0" xfId="0" applyNumberFormat="1" applyAlignment="1">
      <alignment wrapText="1"/>
    </xf>
    <xf numFmtId="173" fontId="0" fillId="0" borderId="0" xfId="0" applyNumberFormat="1"/>
    <xf numFmtId="173" fontId="7" fillId="3" borderId="0" xfId="7" applyNumberFormat="1"/>
    <xf numFmtId="173" fontId="10" fillId="6" borderId="5" xfId="10" applyNumberFormat="1"/>
    <xf numFmtId="173" fontId="8" fillId="4" borderId="5" xfId="8" applyNumberFormat="1" applyBorder="1"/>
    <xf numFmtId="3" fontId="0" fillId="0" borderId="0" xfId="0" applyNumberFormat="1" applyAlignment="1">
      <alignment wrapText="1"/>
    </xf>
    <xf numFmtId="3" fontId="10" fillId="6" borderId="5" xfId="10" applyNumberFormat="1"/>
    <xf numFmtId="3" fontId="0" fillId="0" borderId="0" xfId="0" applyNumberFormat="1"/>
    <xf numFmtId="3" fontId="0" fillId="0" borderId="0" xfId="0" applyNumberFormat="1" applyBorder="1"/>
    <xf numFmtId="3" fontId="8" fillId="4" borderId="5" xfId="8" applyNumberFormat="1" applyBorder="1"/>
    <xf numFmtId="3" fontId="8" fillId="4" borderId="0" xfId="8" applyNumberFormat="1"/>
    <xf numFmtId="3" fontId="8" fillId="4" borderId="0" xfId="8" applyNumberFormat="1" applyBorder="1"/>
    <xf numFmtId="3" fontId="7" fillId="3" borderId="0" xfId="7" applyNumberFormat="1"/>
    <xf numFmtId="173" fontId="7" fillId="3" borderId="0" xfId="7" applyNumberFormat="1" applyBorder="1"/>
    <xf numFmtId="3" fontId="0" fillId="0" borderId="5" xfId="0" applyNumberFormat="1" applyBorder="1"/>
    <xf numFmtId="3" fontId="10" fillId="6" borderId="0" xfId="10" applyNumberFormat="1" applyBorder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N10" sqref="N10"/>
    </sheetView>
  </sheetViews>
  <sheetFormatPr defaultRowHeight="15" x14ac:dyDescent="0.25"/>
  <cols>
    <col min="1" max="1" width="22.42578125" customWidth="1"/>
    <col min="2" max="2" width="6.7109375" customWidth="1"/>
  </cols>
  <sheetData>
    <row r="1" spans="1:15" ht="210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1"/>
      <c r="M1" s="1"/>
      <c r="N1" s="1"/>
      <c r="O1" s="1"/>
    </row>
    <row r="2" spans="1:15" x14ac:dyDescent="0.25">
      <c r="A2" t="s">
        <v>8</v>
      </c>
      <c r="B2">
        <v>18.8</v>
      </c>
      <c r="C2">
        <v>39</v>
      </c>
      <c r="D2">
        <v>30</v>
      </c>
      <c r="E2">
        <v>96</v>
      </c>
      <c r="F2">
        <v>80</v>
      </c>
      <c r="G2">
        <v>784.55</v>
      </c>
      <c r="H2">
        <v>145.08000000000001</v>
      </c>
    </row>
    <row r="3" spans="1:15" x14ac:dyDescent="0.25">
      <c r="A3" t="s">
        <v>9</v>
      </c>
      <c r="B3">
        <v>18.100000000000001</v>
      </c>
      <c r="C3">
        <v>41</v>
      </c>
      <c r="D3">
        <v>25</v>
      </c>
      <c r="E3">
        <v>90</v>
      </c>
      <c r="F3">
        <v>94</v>
      </c>
      <c r="G3">
        <v>1053.48</v>
      </c>
      <c r="H3">
        <v>133.93</v>
      </c>
    </row>
    <row r="4" spans="1:15" x14ac:dyDescent="0.25">
      <c r="A4" t="s">
        <v>10</v>
      </c>
      <c r="B4">
        <v>18.600000000000001</v>
      </c>
      <c r="C4">
        <v>35</v>
      </c>
      <c r="D4">
        <v>28</v>
      </c>
      <c r="E4">
        <v>84</v>
      </c>
      <c r="F4">
        <v>96</v>
      </c>
      <c r="G4">
        <v>899.47</v>
      </c>
      <c r="H4">
        <v>110.35</v>
      </c>
    </row>
    <row r="5" spans="1:15" x14ac:dyDescent="0.25">
      <c r="A5" t="s">
        <v>11</v>
      </c>
      <c r="B5">
        <v>22.4</v>
      </c>
      <c r="C5">
        <v>18</v>
      </c>
      <c r="D5">
        <v>26</v>
      </c>
      <c r="E5">
        <v>94</v>
      </c>
      <c r="F5">
        <v>95</v>
      </c>
      <c r="G5">
        <v>827.34</v>
      </c>
      <c r="H5">
        <v>142.38999999999999</v>
      </c>
    </row>
    <row r="6" spans="1:15" x14ac:dyDescent="0.25">
      <c r="A6" t="s">
        <v>12</v>
      </c>
      <c r="B6">
        <v>12</v>
      </c>
      <c r="C6">
        <v>35</v>
      </c>
      <c r="D6">
        <v>28</v>
      </c>
      <c r="E6">
        <v>91</v>
      </c>
      <c r="F6">
        <v>89</v>
      </c>
      <c r="G6">
        <v>878.41</v>
      </c>
      <c r="H6">
        <v>165.63</v>
      </c>
    </row>
    <row r="7" spans="1:15" x14ac:dyDescent="0.25">
      <c r="A7" t="s">
        <v>13</v>
      </c>
      <c r="B7">
        <v>13.6</v>
      </c>
      <c r="C7">
        <v>37</v>
      </c>
      <c r="D7">
        <v>28</v>
      </c>
      <c r="E7">
        <v>79</v>
      </c>
      <c r="F7">
        <v>95</v>
      </c>
      <c r="G7">
        <v>835.5</v>
      </c>
      <c r="H7">
        <v>139.91</v>
      </c>
    </row>
    <row r="8" spans="1:15" x14ac:dyDescent="0.25">
      <c r="A8" t="s">
        <v>14</v>
      </c>
      <c r="B8">
        <v>10.8</v>
      </c>
      <c r="C8">
        <v>46</v>
      </c>
      <c r="D8">
        <v>36</v>
      </c>
      <c r="E8">
        <v>87</v>
      </c>
      <c r="F8">
        <v>82</v>
      </c>
      <c r="G8">
        <v>1068.73</v>
      </c>
      <c r="H8">
        <v>167.02</v>
      </c>
    </row>
    <row r="9" spans="1:15" x14ac:dyDescent="0.25">
      <c r="A9" t="s">
        <v>15</v>
      </c>
      <c r="B9">
        <v>16.2</v>
      </c>
      <c r="C9">
        <v>38</v>
      </c>
      <c r="D9">
        <v>30</v>
      </c>
      <c r="E9">
        <v>87</v>
      </c>
      <c r="F9">
        <v>99</v>
      </c>
      <c r="G9">
        <v>1137.8699999999999</v>
      </c>
      <c r="H9">
        <v>151.47999999999999</v>
      </c>
    </row>
    <row r="10" spans="1:15" x14ac:dyDescent="0.25">
      <c r="A10" t="s">
        <v>16</v>
      </c>
      <c r="B10">
        <v>5.9</v>
      </c>
      <c r="C10">
        <v>34</v>
      </c>
      <c r="D10">
        <v>27</v>
      </c>
      <c r="E10">
        <v>100</v>
      </c>
      <c r="F10">
        <v>100</v>
      </c>
      <c r="G10">
        <v>1273.8900000000001</v>
      </c>
      <c r="H10">
        <v>136.05000000000001</v>
      </c>
    </row>
    <row r="11" spans="1:15" x14ac:dyDescent="0.25">
      <c r="A11" t="s">
        <v>17</v>
      </c>
      <c r="B11">
        <v>17.899999999999999</v>
      </c>
      <c r="C11">
        <v>21</v>
      </c>
      <c r="D11">
        <v>29</v>
      </c>
      <c r="E11">
        <v>92</v>
      </c>
      <c r="F11">
        <v>94</v>
      </c>
      <c r="G11">
        <v>1160.1300000000001</v>
      </c>
      <c r="H11">
        <v>144.18</v>
      </c>
    </row>
    <row r="12" spans="1:15" x14ac:dyDescent="0.25">
      <c r="A12" t="s">
        <v>18</v>
      </c>
      <c r="B12">
        <v>15.6</v>
      </c>
      <c r="C12">
        <v>19</v>
      </c>
      <c r="D12">
        <v>25</v>
      </c>
      <c r="E12">
        <v>95</v>
      </c>
      <c r="F12">
        <v>93</v>
      </c>
      <c r="G12">
        <v>913.15</v>
      </c>
      <c r="H12">
        <v>142.80000000000001</v>
      </c>
    </row>
    <row r="13" spans="1:15" x14ac:dyDescent="0.25">
      <c r="A13" t="s">
        <v>19</v>
      </c>
      <c r="B13">
        <v>17.5</v>
      </c>
      <c r="C13">
        <v>54</v>
      </c>
      <c r="D13">
        <v>41</v>
      </c>
      <c r="E13">
        <v>82</v>
      </c>
      <c r="F13">
        <v>87</v>
      </c>
      <c r="G13">
        <v>861.18</v>
      </c>
      <c r="H13">
        <v>120.92</v>
      </c>
    </row>
    <row r="14" spans="1:15" x14ac:dyDescent="0.25">
      <c r="A14" t="s">
        <v>20</v>
      </c>
      <c r="B14">
        <v>15.3</v>
      </c>
      <c r="C14">
        <v>36</v>
      </c>
      <c r="D14">
        <v>29</v>
      </c>
      <c r="E14">
        <v>85</v>
      </c>
      <c r="F14">
        <v>98</v>
      </c>
      <c r="G14">
        <v>641.96</v>
      </c>
      <c r="H14">
        <v>82.75</v>
      </c>
    </row>
    <row r="15" spans="1:15" x14ac:dyDescent="0.25">
      <c r="A15" t="s">
        <v>21</v>
      </c>
      <c r="B15">
        <v>12.8</v>
      </c>
      <c r="C15">
        <v>36</v>
      </c>
      <c r="D15">
        <v>34</v>
      </c>
      <c r="E15">
        <v>94</v>
      </c>
      <c r="F15">
        <v>96</v>
      </c>
      <c r="G15">
        <v>803.11</v>
      </c>
      <c r="H15">
        <v>139.15</v>
      </c>
    </row>
    <row r="16" spans="1:15" x14ac:dyDescent="0.25">
      <c r="A16" t="s">
        <v>22</v>
      </c>
      <c r="B16">
        <v>14.5</v>
      </c>
      <c r="C16">
        <v>25</v>
      </c>
      <c r="D16">
        <v>29</v>
      </c>
      <c r="E16">
        <v>95</v>
      </c>
      <c r="F16">
        <v>95</v>
      </c>
      <c r="G16">
        <v>710.46</v>
      </c>
      <c r="H16">
        <v>108.92</v>
      </c>
    </row>
    <row r="17" spans="1:8" x14ac:dyDescent="0.25">
      <c r="A17" t="s">
        <v>23</v>
      </c>
      <c r="B17">
        <v>15.7</v>
      </c>
      <c r="C17">
        <v>17</v>
      </c>
      <c r="D17">
        <v>25</v>
      </c>
      <c r="E17">
        <v>97</v>
      </c>
      <c r="F17">
        <v>87</v>
      </c>
      <c r="G17">
        <v>649.05999999999995</v>
      </c>
      <c r="H17">
        <v>114.47</v>
      </c>
    </row>
    <row r="18" spans="1:8" x14ac:dyDescent="0.25">
      <c r="A18" t="s">
        <v>24</v>
      </c>
      <c r="B18">
        <v>17.8</v>
      </c>
      <c r="C18">
        <v>27</v>
      </c>
      <c r="D18">
        <v>24</v>
      </c>
      <c r="E18">
        <v>77</v>
      </c>
      <c r="F18">
        <v>85</v>
      </c>
      <c r="G18">
        <v>780.45</v>
      </c>
      <c r="H18">
        <v>133.80000000000001</v>
      </c>
    </row>
    <row r="19" spans="1:8" x14ac:dyDescent="0.25">
      <c r="A19" t="s">
        <v>25</v>
      </c>
      <c r="B19">
        <v>21.4</v>
      </c>
      <c r="C19">
        <v>19</v>
      </c>
      <c r="D19">
        <v>23</v>
      </c>
      <c r="E19">
        <v>78</v>
      </c>
      <c r="F19">
        <v>76</v>
      </c>
      <c r="G19">
        <v>872.51</v>
      </c>
      <c r="H19">
        <v>137.13</v>
      </c>
    </row>
    <row r="20" spans="1:8" x14ac:dyDescent="0.25">
      <c r="A20" t="s">
        <v>26</v>
      </c>
      <c r="B20">
        <v>20.5</v>
      </c>
      <c r="C20">
        <v>35</v>
      </c>
      <c r="D20">
        <v>33</v>
      </c>
      <c r="E20">
        <v>73</v>
      </c>
      <c r="F20">
        <v>98</v>
      </c>
      <c r="G20">
        <v>1281.55</v>
      </c>
      <c r="H20">
        <v>194.78</v>
      </c>
    </row>
    <row r="21" spans="1:8" x14ac:dyDescent="0.25">
      <c r="A21" t="s">
        <v>27</v>
      </c>
      <c r="B21">
        <v>15.1</v>
      </c>
      <c r="C21">
        <v>38</v>
      </c>
      <c r="D21">
        <v>30</v>
      </c>
      <c r="E21">
        <v>87</v>
      </c>
      <c r="F21">
        <v>84</v>
      </c>
      <c r="G21">
        <v>661.88</v>
      </c>
      <c r="H21">
        <v>96.57</v>
      </c>
    </row>
    <row r="22" spans="1:8" x14ac:dyDescent="0.25">
      <c r="A22" t="s">
        <v>28</v>
      </c>
      <c r="B22">
        <v>12.5</v>
      </c>
      <c r="C22">
        <v>34</v>
      </c>
      <c r="D22">
        <v>32</v>
      </c>
      <c r="E22">
        <v>71</v>
      </c>
      <c r="F22">
        <v>99</v>
      </c>
      <c r="G22">
        <v>1048.78</v>
      </c>
      <c r="H22">
        <v>192.7</v>
      </c>
    </row>
    <row r="23" spans="1:8" x14ac:dyDescent="0.25">
      <c r="A23" t="s">
        <v>29</v>
      </c>
      <c r="B23">
        <v>8.1999999999999993</v>
      </c>
      <c r="C23">
        <v>23</v>
      </c>
      <c r="D23">
        <v>35</v>
      </c>
      <c r="E23">
        <v>87</v>
      </c>
      <c r="F23">
        <v>80</v>
      </c>
      <c r="G23">
        <v>1011.14</v>
      </c>
      <c r="H23">
        <v>135.63</v>
      </c>
    </row>
    <row r="24" spans="1:8" x14ac:dyDescent="0.25">
      <c r="A24" t="s">
        <v>30</v>
      </c>
      <c r="B24">
        <v>14.1</v>
      </c>
      <c r="C24">
        <v>24</v>
      </c>
      <c r="D24">
        <v>28</v>
      </c>
      <c r="E24">
        <v>95</v>
      </c>
      <c r="F24">
        <v>77</v>
      </c>
      <c r="G24">
        <v>1110.6099999999999</v>
      </c>
      <c r="H24">
        <v>152.26</v>
      </c>
    </row>
    <row r="25" spans="1:8" x14ac:dyDescent="0.25">
      <c r="A25" t="s">
        <v>31</v>
      </c>
      <c r="B25">
        <v>9.6</v>
      </c>
      <c r="C25">
        <v>23</v>
      </c>
      <c r="D25">
        <v>29</v>
      </c>
      <c r="E25">
        <v>88</v>
      </c>
      <c r="F25">
        <v>88</v>
      </c>
      <c r="G25">
        <v>777.18</v>
      </c>
      <c r="H25">
        <v>133.35</v>
      </c>
    </row>
    <row r="26" spans="1:8" x14ac:dyDescent="0.25">
      <c r="A26" t="s">
        <v>32</v>
      </c>
      <c r="B26">
        <v>17.600000000000001</v>
      </c>
      <c r="C26">
        <v>15</v>
      </c>
      <c r="D26">
        <v>31</v>
      </c>
      <c r="E26">
        <v>10</v>
      </c>
      <c r="F26">
        <v>100</v>
      </c>
      <c r="G26">
        <v>896.07</v>
      </c>
      <c r="H26">
        <v>155.77000000000001</v>
      </c>
    </row>
    <row r="27" spans="1:8" x14ac:dyDescent="0.25">
      <c r="A27" t="s">
        <v>33</v>
      </c>
      <c r="B27">
        <v>16.100000000000001</v>
      </c>
      <c r="C27">
        <v>43</v>
      </c>
      <c r="D27">
        <v>34</v>
      </c>
      <c r="E27">
        <v>92</v>
      </c>
      <c r="F27">
        <v>84</v>
      </c>
      <c r="G27">
        <v>790.32</v>
      </c>
      <c r="H27">
        <v>144.44999999999999</v>
      </c>
    </row>
    <row r="28" spans="1:8" x14ac:dyDescent="0.25">
      <c r="A28" t="s">
        <v>34</v>
      </c>
      <c r="B28">
        <v>21.4</v>
      </c>
      <c r="C28">
        <v>39</v>
      </c>
      <c r="D28">
        <v>44</v>
      </c>
      <c r="E28">
        <v>84</v>
      </c>
      <c r="F28">
        <v>85</v>
      </c>
      <c r="G28">
        <v>816.21</v>
      </c>
      <c r="H28">
        <v>85.15</v>
      </c>
    </row>
    <row r="29" spans="1:8" x14ac:dyDescent="0.25">
      <c r="A29" t="s">
        <v>35</v>
      </c>
      <c r="B29">
        <v>14.9</v>
      </c>
      <c r="C29">
        <v>13</v>
      </c>
      <c r="D29">
        <v>35</v>
      </c>
      <c r="E29">
        <v>93</v>
      </c>
      <c r="F29">
        <v>90</v>
      </c>
      <c r="G29">
        <v>732.28</v>
      </c>
      <c r="H29">
        <v>114.82</v>
      </c>
    </row>
    <row r="30" spans="1:8" x14ac:dyDescent="0.25">
      <c r="A30" t="s">
        <v>36</v>
      </c>
      <c r="B30">
        <v>14.7</v>
      </c>
      <c r="C30">
        <v>37</v>
      </c>
      <c r="D30">
        <v>32</v>
      </c>
      <c r="E30">
        <v>95</v>
      </c>
      <c r="F30">
        <v>99</v>
      </c>
      <c r="G30">
        <v>1029.8699999999999</v>
      </c>
      <c r="H30">
        <v>138.71</v>
      </c>
    </row>
    <row r="31" spans="1:8" x14ac:dyDescent="0.25">
      <c r="A31" t="s">
        <v>37</v>
      </c>
      <c r="B31">
        <v>11.6</v>
      </c>
      <c r="C31">
        <v>35</v>
      </c>
      <c r="D31">
        <v>30</v>
      </c>
      <c r="E31">
        <v>87</v>
      </c>
      <c r="F31">
        <v>83</v>
      </c>
      <c r="G31">
        <v>746.54</v>
      </c>
      <c r="H31">
        <v>120.21</v>
      </c>
    </row>
    <row r="32" spans="1:8" x14ac:dyDescent="0.25">
      <c r="A32" t="s">
        <v>38</v>
      </c>
      <c r="B32">
        <v>11.2</v>
      </c>
      <c r="C32">
        <v>16</v>
      </c>
      <c r="D32">
        <v>28</v>
      </c>
      <c r="E32">
        <v>86</v>
      </c>
      <c r="F32">
        <v>78</v>
      </c>
      <c r="G32">
        <v>1301.52</v>
      </c>
      <c r="H32">
        <v>159.85</v>
      </c>
    </row>
    <row r="33" spans="1:8" x14ac:dyDescent="0.25">
      <c r="A33" t="s">
        <v>39</v>
      </c>
      <c r="B33">
        <v>18.399999999999999</v>
      </c>
      <c r="C33">
        <v>19</v>
      </c>
      <c r="D33">
        <v>27</v>
      </c>
      <c r="E33">
        <v>67</v>
      </c>
      <c r="F33">
        <v>98</v>
      </c>
      <c r="G33">
        <v>869.85</v>
      </c>
      <c r="H33">
        <v>120.75</v>
      </c>
    </row>
    <row r="34" spans="1:8" x14ac:dyDescent="0.25">
      <c r="A34" t="s">
        <v>40</v>
      </c>
      <c r="B34">
        <v>12.3</v>
      </c>
      <c r="C34">
        <v>32</v>
      </c>
      <c r="D34">
        <v>29</v>
      </c>
      <c r="E34">
        <v>88</v>
      </c>
      <c r="F34">
        <v>80</v>
      </c>
      <c r="G34">
        <v>1234.31</v>
      </c>
      <c r="H34">
        <v>150.01</v>
      </c>
    </row>
    <row r="35" spans="1:8" x14ac:dyDescent="0.25">
      <c r="A35" t="s">
        <v>41</v>
      </c>
      <c r="B35">
        <v>16.8</v>
      </c>
      <c r="C35">
        <v>39</v>
      </c>
      <c r="D35">
        <v>31</v>
      </c>
      <c r="E35">
        <v>94</v>
      </c>
      <c r="F35">
        <v>81</v>
      </c>
      <c r="G35">
        <v>708.24</v>
      </c>
      <c r="H35">
        <v>127.82</v>
      </c>
    </row>
    <row r="36" spans="1:8" x14ac:dyDescent="0.25">
      <c r="A36" t="s">
        <v>42</v>
      </c>
      <c r="B36">
        <v>23.9</v>
      </c>
      <c r="C36">
        <v>23</v>
      </c>
      <c r="D36">
        <v>42</v>
      </c>
      <c r="E36">
        <v>99</v>
      </c>
      <c r="F36">
        <v>86</v>
      </c>
      <c r="G36">
        <v>688.75</v>
      </c>
      <c r="H36">
        <v>109.72</v>
      </c>
    </row>
    <row r="37" spans="1:8" x14ac:dyDescent="0.25">
      <c r="A37" t="s">
        <v>43</v>
      </c>
      <c r="B37">
        <v>14.1</v>
      </c>
      <c r="C37">
        <v>28</v>
      </c>
      <c r="D37">
        <v>34</v>
      </c>
      <c r="E37">
        <v>99</v>
      </c>
      <c r="F37">
        <v>82</v>
      </c>
      <c r="G37">
        <v>697.73</v>
      </c>
      <c r="H37">
        <v>133.52000000000001</v>
      </c>
    </row>
    <row r="38" spans="1:8" x14ac:dyDescent="0.25">
      <c r="A38" t="s">
        <v>44</v>
      </c>
      <c r="B38">
        <v>19.899999999999999</v>
      </c>
      <c r="C38">
        <v>32</v>
      </c>
      <c r="D38">
        <v>29</v>
      </c>
      <c r="E38">
        <v>92</v>
      </c>
      <c r="F38">
        <v>94</v>
      </c>
      <c r="G38">
        <v>881.51</v>
      </c>
      <c r="H38">
        <v>178.86</v>
      </c>
    </row>
    <row r="39" spans="1:8" x14ac:dyDescent="0.25">
      <c r="A39" t="s">
        <v>45</v>
      </c>
      <c r="B39">
        <v>12.8</v>
      </c>
      <c r="C39">
        <v>33</v>
      </c>
      <c r="D39">
        <v>26</v>
      </c>
      <c r="E39">
        <v>67</v>
      </c>
      <c r="F39">
        <v>90</v>
      </c>
      <c r="G39">
        <v>804.71</v>
      </c>
      <c r="H39">
        <v>104.61</v>
      </c>
    </row>
    <row r="40" spans="1:8" x14ac:dyDescent="0.25">
      <c r="A40" t="s">
        <v>46</v>
      </c>
      <c r="B40">
        <v>18.2</v>
      </c>
      <c r="C40">
        <v>50</v>
      </c>
      <c r="D40">
        <v>31</v>
      </c>
      <c r="E40">
        <v>96</v>
      </c>
      <c r="F40">
        <v>88</v>
      </c>
      <c r="G40">
        <v>905.99</v>
      </c>
      <c r="H40">
        <v>153.86000000000001</v>
      </c>
    </row>
    <row r="41" spans="1:8" x14ac:dyDescent="0.25">
      <c r="A41" t="s">
        <v>47</v>
      </c>
      <c r="B41">
        <v>11.1</v>
      </c>
      <c r="C41">
        <v>34</v>
      </c>
      <c r="D41">
        <v>38</v>
      </c>
      <c r="E41">
        <v>92</v>
      </c>
      <c r="F41">
        <v>79</v>
      </c>
      <c r="G41">
        <v>1148.99</v>
      </c>
      <c r="H41">
        <v>148.58000000000001</v>
      </c>
    </row>
    <row r="42" spans="1:8" x14ac:dyDescent="0.25">
      <c r="A42" t="s">
        <v>48</v>
      </c>
      <c r="B42">
        <v>23.9</v>
      </c>
      <c r="C42">
        <v>38</v>
      </c>
      <c r="D42">
        <v>41</v>
      </c>
      <c r="E42">
        <v>96</v>
      </c>
      <c r="F42">
        <v>81</v>
      </c>
      <c r="G42">
        <v>858.97</v>
      </c>
      <c r="H42">
        <v>116.29</v>
      </c>
    </row>
    <row r="43" spans="1:8" x14ac:dyDescent="0.25">
      <c r="A43" t="s">
        <v>49</v>
      </c>
      <c r="B43">
        <v>19.399999999999999</v>
      </c>
      <c r="C43">
        <v>31</v>
      </c>
      <c r="D43">
        <v>33</v>
      </c>
      <c r="E43">
        <v>98</v>
      </c>
      <c r="F43">
        <v>86</v>
      </c>
      <c r="G43">
        <v>669.31</v>
      </c>
      <c r="H43">
        <v>96.87</v>
      </c>
    </row>
    <row r="44" spans="1:8" x14ac:dyDescent="0.25">
      <c r="A44" t="s">
        <v>50</v>
      </c>
      <c r="B44">
        <v>19.5</v>
      </c>
      <c r="C44">
        <v>21</v>
      </c>
      <c r="D44">
        <v>29</v>
      </c>
      <c r="E44">
        <v>82</v>
      </c>
      <c r="F44">
        <v>81</v>
      </c>
      <c r="G44">
        <v>767.91</v>
      </c>
      <c r="H44">
        <v>155.57</v>
      </c>
    </row>
    <row r="45" spans="1:8" x14ac:dyDescent="0.25">
      <c r="A45" t="s">
        <v>51</v>
      </c>
      <c r="B45">
        <v>19.399999999999999</v>
      </c>
      <c r="C45">
        <v>40</v>
      </c>
      <c r="D45">
        <v>38</v>
      </c>
      <c r="E45">
        <v>91</v>
      </c>
      <c r="F45">
        <v>87</v>
      </c>
      <c r="G45">
        <v>1004.75</v>
      </c>
      <c r="H45">
        <v>156.83000000000001</v>
      </c>
    </row>
    <row r="46" spans="1:8" x14ac:dyDescent="0.25">
      <c r="A46" t="s">
        <v>52</v>
      </c>
      <c r="B46">
        <v>11.3</v>
      </c>
      <c r="C46">
        <v>43</v>
      </c>
      <c r="D46">
        <v>16</v>
      </c>
      <c r="E46">
        <v>88</v>
      </c>
      <c r="F46">
        <v>96</v>
      </c>
      <c r="G46">
        <v>809.38</v>
      </c>
      <c r="H46">
        <v>109.48</v>
      </c>
    </row>
    <row r="47" spans="1:8" x14ac:dyDescent="0.25">
      <c r="A47" t="s">
        <v>53</v>
      </c>
      <c r="B47">
        <v>13.6</v>
      </c>
      <c r="C47">
        <v>30</v>
      </c>
      <c r="D47">
        <v>30</v>
      </c>
      <c r="E47">
        <v>96</v>
      </c>
      <c r="F47">
        <v>95</v>
      </c>
      <c r="G47">
        <v>716.2</v>
      </c>
      <c r="H47">
        <v>109.61</v>
      </c>
    </row>
    <row r="48" spans="1:8" x14ac:dyDescent="0.25">
      <c r="A48" t="s">
        <v>54</v>
      </c>
      <c r="B48">
        <v>12.7</v>
      </c>
      <c r="C48">
        <v>19</v>
      </c>
      <c r="D48">
        <v>27</v>
      </c>
      <c r="E48">
        <v>87</v>
      </c>
      <c r="F48">
        <v>88</v>
      </c>
      <c r="G48">
        <v>768.95</v>
      </c>
      <c r="H48">
        <v>153.72</v>
      </c>
    </row>
    <row r="49" spans="1:8" x14ac:dyDescent="0.25">
      <c r="A49" t="s">
        <v>55</v>
      </c>
      <c r="B49">
        <v>10.6</v>
      </c>
      <c r="C49">
        <v>42</v>
      </c>
      <c r="D49">
        <v>33</v>
      </c>
      <c r="E49">
        <v>82</v>
      </c>
      <c r="F49">
        <v>86</v>
      </c>
      <c r="G49">
        <v>890.03</v>
      </c>
      <c r="H49">
        <v>111.62</v>
      </c>
    </row>
    <row r="50" spans="1:8" x14ac:dyDescent="0.25">
      <c r="A50" t="s">
        <v>56</v>
      </c>
      <c r="B50">
        <v>23.8</v>
      </c>
      <c r="C50">
        <v>34</v>
      </c>
      <c r="D50">
        <v>28</v>
      </c>
      <c r="E50">
        <v>97</v>
      </c>
      <c r="F50">
        <v>87</v>
      </c>
      <c r="G50">
        <v>992.61</v>
      </c>
      <c r="H50">
        <v>152.56</v>
      </c>
    </row>
    <row r="51" spans="1:8" x14ac:dyDescent="0.25">
      <c r="A51" t="s">
        <v>57</v>
      </c>
      <c r="B51">
        <v>13.8</v>
      </c>
      <c r="C51">
        <v>36</v>
      </c>
      <c r="D51">
        <v>33</v>
      </c>
      <c r="E51">
        <v>39</v>
      </c>
      <c r="F51">
        <v>84</v>
      </c>
      <c r="G51">
        <v>670.31</v>
      </c>
      <c r="H51">
        <v>106.62</v>
      </c>
    </row>
    <row r="52" spans="1:8" x14ac:dyDescent="0.25">
      <c r="A52" t="s">
        <v>58</v>
      </c>
      <c r="B52">
        <v>17.399999999999999</v>
      </c>
      <c r="C52">
        <v>42</v>
      </c>
      <c r="D52">
        <v>32</v>
      </c>
      <c r="E52">
        <v>81</v>
      </c>
      <c r="F52">
        <v>90</v>
      </c>
      <c r="G52">
        <v>791.14</v>
      </c>
      <c r="H52">
        <v>122.04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19.7109375" style="5" customWidth="1"/>
    <col min="2" max="2" width="19.85546875" style="5" customWidth="1"/>
    <col min="3" max="3" width="17.42578125" style="11" customWidth="1"/>
    <col min="4" max="4" width="17.42578125" style="5" customWidth="1"/>
    <col min="5" max="6" width="15.42578125" style="5" customWidth="1"/>
    <col min="7" max="7" width="15.42578125" style="11" customWidth="1"/>
    <col min="8" max="8" width="15.42578125" style="5" customWidth="1"/>
    <col min="9" max="9" width="23.85546875" style="5" customWidth="1"/>
    <col min="10" max="10" width="19.28515625" style="5" customWidth="1"/>
    <col min="11" max="11" width="12.7109375" style="11" customWidth="1"/>
    <col min="12" max="12" width="9.140625" style="5"/>
    <col min="13" max="13" width="15" style="20" customWidth="1"/>
    <col min="14" max="16384" width="9.140625" style="5"/>
  </cols>
  <sheetData>
    <row r="1" spans="1:13" ht="90" x14ac:dyDescent="0.25">
      <c r="A1" s="3" t="s">
        <v>0</v>
      </c>
      <c r="B1" s="4" t="s">
        <v>1</v>
      </c>
      <c r="C1" s="9" t="s">
        <v>59</v>
      </c>
      <c r="D1" s="4" t="s">
        <v>62</v>
      </c>
      <c r="E1" s="4" t="s">
        <v>2</v>
      </c>
      <c r="F1" s="4" t="s">
        <v>60</v>
      </c>
      <c r="G1" s="9" t="s">
        <v>59</v>
      </c>
      <c r="H1" s="4" t="s">
        <v>62</v>
      </c>
      <c r="I1" s="4" t="s">
        <v>3</v>
      </c>
      <c r="J1" s="4" t="s">
        <v>61</v>
      </c>
      <c r="K1" s="9" t="s">
        <v>59</v>
      </c>
      <c r="L1" s="4" t="s">
        <v>62</v>
      </c>
      <c r="M1" s="20" t="s">
        <v>63</v>
      </c>
    </row>
    <row r="2" spans="1:13" x14ac:dyDescent="0.25">
      <c r="A2" s="5" t="s">
        <v>42</v>
      </c>
      <c r="B2" s="5">
        <v>23.9</v>
      </c>
      <c r="C2" s="16">
        <v>1</v>
      </c>
      <c r="D2" s="6">
        <f>B2/C2</f>
        <v>23.9</v>
      </c>
      <c r="E2" s="5">
        <v>23</v>
      </c>
      <c r="F2" s="5">
        <f>E2*B2/100</f>
        <v>5.496999999999999</v>
      </c>
      <c r="G2" s="12">
        <v>19</v>
      </c>
      <c r="H2" s="8">
        <f>B2/G2</f>
        <v>1.2578947368421052</v>
      </c>
      <c r="I2" s="5">
        <v>42</v>
      </c>
      <c r="J2" s="5">
        <f>I2*B2/100</f>
        <v>10.038</v>
      </c>
      <c r="K2" s="10">
        <v>1</v>
      </c>
      <c r="L2" s="7">
        <f>B2</f>
        <v>23.9</v>
      </c>
      <c r="M2" s="20">
        <f>D2+H2+L2</f>
        <v>49.057894736842101</v>
      </c>
    </row>
    <row r="3" spans="1:13" x14ac:dyDescent="0.25">
      <c r="A3" s="5" t="s">
        <v>48</v>
      </c>
      <c r="B3" s="5">
        <v>23.9</v>
      </c>
      <c r="C3" s="16">
        <v>1</v>
      </c>
      <c r="D3" s="6">
        <f>B3/C3</f>
        <v>23.9</v>
      </c>
      <c r="E3" s="5">
        <v>38</v>
      </c>
      <c r="F3" s="5">
        <f>E3*B3/100</f>
        <v>9.081999999999999</v>
      </c>
      <c r="G3" s="13">
        <v>3</v>
      </c>
      <c r="H3" s="8">
        <f>B3/G3</f>
        <v>7.9666666666666659</v>
      </c>
      <c r="I3" s="5">
        <v>41</v>
      </c>
      <c r="J3" s="5">
        <f>I3*B3/100</f>
        <v>9.7989999999999995</v>
      </c>
      <c r="K3" s="10">
        <v>2</v>
      </c>
      <c r="L3" s="7">
        <f>B3/K3</f>
        <v>11.95</v>
      </c>
      <c r="M3" s="20">
        <f>D3+H3+L3</f>
        <v>43.816666666666663</v>
      </c>
    </row>
    <row r="4" spans="1:13" x14ac:dyDescent="0.25">
      <c r="A4" s="5" t="s">
        <v>56</v>
      </c>
      <c r="B4" s="5">
        <v>23.8</v>
      </c>
      <c r="C4" s="16">
        <v>2</v>
      </c>
      <c r="D4" s="17">
        <f>B4/C4</f>
        <v>11.9</v>
      </c>
      <c r="E4" s="5">
        <v>34</v>
      </c>
      <c r="F4" s="5">
        <f>E4*B4/100</f>
        <v>8.0920000000000005</v>
      </c>
      <c r="G4" s="11">
        <v>5</v>
      </c>
      <c r="H4" s="8">
        <f t="shared" ref="H4:H52" si="0">B4/G4</f>
        <v>4.76</v>
      </c>
      <c r="I4" s="5">
        <v>28</v>
      </c>
      <c r="J4" s="5">
        <f>I4*B4/100</f>
        <v>6.6639999999999997</v>
      </c>
      <c r="K4" s="18">
        <v>7</v>
      </c>
      <c r="L4" s="7">
        <f t="shared" ref="L4:L52" si="1">B4/K4</f>
        <v>3.4</v>
      </c>
      <c r="M4" s="20">
        <f>D4+H4+L4</f>
        <v>20.059999999999999</v>
      </c>
    </row>
    <row r="5" spans="1:13" x14ac:dyDescent="0.25">
      <c r="A5" s="5" t="s">
        <v>11</v>
      </c>
      <c r="B5" s="5">
        <v>22.4</v>
      </c>
      <c r="C5" s="16">
        <v>3</v>
      </c>
      <c r="D5" s="6">
        <f>B5/C5</f>
        <v>7.4666666666666659</v>
      </c>
      <c r="E5" s="5">
        <v>18</v>
      </c>
      <c r="F5" s="5">
        <f>E5*B5/100</f>
        <v>4.032</v>
      </c>
      <c r="G5" s="11">
        <v>35</v>
      </c>
      <c r="H5" s="8">
        <f t="shared" si="0"/>
        <v>0.64</v>
      </c>
      <c r="I5" s="5">
        <v>26</v>
      </c>
      <c r="J5" s="5">
        <f>I5*B5/100</f>
        <v>5.8239999999999998</v>
      </c>
      <c r="K5" s="11">
        <v>9</v>
      </c>
      <c r="L5" s="7">
        <f t="shared" si="1"/>
        <v>2.4888888888888889</v>
      </c>
    </row>
    <row r="6" spans="1:13" x14ac:dyDescent="0.25">
      <c r="A6" s="5" t="s">
        <v>34</v>
      </c>
      <c r="B6" s="5">
        <v>21.4</v>
      </c>
      <c r="C6" s="11">
        <v>4</v>
      </c>
      <c r="D6" s="6">
        <f t="shared" ref="D6:D52" si="2">B6/C6</f>
        <v>5.35</v>
      </c>
      <c r="E6" s="5">
        <v>39</v>
      </c>
      <c r="F6" s="5">
        <f>E6*B6/100</f>
        <v>8.3459999999999983</v>
      </c>
      <c r="G6" s="11">
        <v>4</v>
      </c>
      <c r="H6" s="8">
        <f t="shared" si="0"/>
        <v>5.35</v>
      </c>
      <c r="I6" s="5">
        <v>44</v>
      </c>
      <c r="J6" s="5">
        <f>I6*B6/100</f>
        <v>9.4159999999999986</v>
      </c>
      <c r="K6" s="19">
        <v>3</v>
      </c>
      <c r="L6" s="7">
        <f t="shared" si="1"/>
        <v>7.1333333333333329</v>
      </c>
    </row>
    <row r="7" spans="1:13" x14ac:dyDescent="0.25">
      <c r="A7" s="5" t="s">
        <v>25</v>
      </c>
      <c r="B7" s="5">
        <v>21.4</v>
      </c>
      <c r="C7" s="11">
        <v>5</v>
      </c>
      <c r="D7" s="6">
        <f t="shared" si="2"/>
        <v>4.2799999999999994</v>
      </c>
      <c r="E7" s="5">
        <v>19</v>
      </c>
      <c r="F7" s="5">
        <f>E7*B7/100</f>
        <v>4.0659999999999998</v>
      </c>
      <c r="G7" s="11">
        <v>33</v>
      </c>
      <c r="H7" s="8">
        <f t="shared" si="0"/>
        <v>0.64848484848484844</v>
      </c>
      <c r="I7" s="5">
        <v>23</v>
      </c>
      <c r="J7" s="5">
        <f>I7*B7/100</f>
        <v>4.9219999999999997</v>
      </c>
      <c r="K7" s="11">
        <v>22</v>
      </c>
      <c r="L7" s="7">
        <f t="shared" si="1"/>
        <v>0.97272727272727266</v>
      </c>
    </row>
    <row r="8" spans="1:13" x14ac:dyDescent="0.25">
      <c r="A8" s="5" t="s">
        <v>26</v>
      </c>
      <c r="B8" s="5">
        <v>20.5</v>
      </c>
      <c r="C8" s="11">
        <v>6</v>
      </c>
      <c r="D8" s="6">
        <f t="shared" si="2"/>
        <v>3.4166666666666665</v>
      </c>
      <c r="E8" s="5">
        <v>35</v>
      </c>
      <c r="F8" s="5">
        <f>E8*B8/100</f>
        <v>7.1749999999999998</v>
      </c>
      <c r="G8" s="11">
        <v>10</v>
      </c>
      <c r="H8" s="8">
        <f t="shared" si="0"/>
        <v>2.0499999999999998</v>
      </c>
      <c r="I8" s="5">
        <v>33</v>
      </c>
      <c r="J8" s="5">
        <f>I8*B8/100</f>
        <v>6.7649999999999997</v>
      </c>
      <c r="K8" s="11">
        <v>6</v>
      </c>
      <c r="L8" s="7">
        <f t="shared" si="1"/>
        <v>3.4166666666666665</v>
      </c>
    </row>
    <row r="9" spans="1:13" x14ac:dyDescent="0.25">
      <c r="A9" s="5" t="s">
        <v>44</v>
      </c>
      <c r="B9" s="5">
        <v>19.899999999999999</v>
      </c>
      <c r="C9" s="11">
        <v>7</v>
      </c>
      <c r="D9" s="6">
        <f t="shared" si="2"/>
        <v>2.8428571428571425</v>
      </c>
      <c r="E9" s="5">
        <v>32</v>
      </c>
      <c r="F9" s="5">
        <f>E9*B9/100</f>
        <v>6.3679999999999994</v>
      </c>
      <c r="G9" s="11">
        <v>14</v>
      </c>
      <c r="H9" s="8">
        <f t="shared" si="0"/>
        <v>1.4214285714285713</v>
      </c>
      <c r="I9" s="5">
        <v>29</v>
      </c>
      <c r="J9" s="5">
        <f>I9*B9/100</f>
        <v>5.770999999999999</v>
      </c>
      <c r="K9" s="11">
        <v>10</v>
      </c>
      <c r="L9" s="7">
        <f t="shared" si="1"/>
        <v>1.9899999999999998</v>
      </c>
    </row>
    <row r="10" spans="1:13" x14ac:dyDescent="0.25">
      <c r="A10" s="5" t="s">
        <v>50</v>
      </c>
      <c r="B10" s="5">
        <v>19.5</v>
      </c>
      <c r="C10" s="11">
        <v>8</v>
      </c>
      <c r="D10" s="6">
        <f t="shared" si="2"/>
        <v>2.4375</v>
      </c>
      <c r="E10" s="5">
        <v>21</v>
      </c>
      <c r="F10" s="5">
        <f>E10*B10/100</f>
        <v>4.0949999999999998</v>
      </c>
      <c r="G10" s="11">
        <v>31</v>
      </c>
      <c r="H10" s="8">
        <f t="shared" si="0"/>
        <v>0.62903225806451613</v>
      </c>
      <c r="I10" s="5">
        <v>29</v>
      </c>
      <c r="J10" s="5">
        <f>I10*B10/100</f>
        <v>5.6550000000000002</v>
      </c>
      <c r="K10" s="11">
        <v>11</v>
      </c>
      <c r="L10" s="7">
        <f t="shared" si="1"/>
        <v>1.7727272727272727</v>
      </c>
    </row>
    <row r="11" spans="1:13" x14ac:dyDescent="0.25">
      <c r="A11" s="5" t="s">
        <v>51</v>
      </c>
      <c r="B11" s="5">
        <v>19.399999999999999</v>
      </c>
      <c r="C11" s="11">
        <v>9</v>
      </c>
      <c r="D11" s="6">
        <f t="shared" si="2"/>
        <v>2.1555555555555554</v>
      </c>
      <c r="E11" s="5">
        <v>40</v>
      </c>
      <c r="F11" s="5">
        <f>E11*B11/100</f>
        <v>7.76</v>
      </c>
      <c r="G11" s="11">
        <v>6</v>
      </c>
      <c r="H11" s="8">
        <f t="shared" si="0"/>
        <v>3.2333333333333329</v>
      </c>
      <c r="I11" s="5">
        <v>38</v>
      </c>
      <c r="J11" s="5">
        <f>I11*B11/100</f>
        <v>7.371999999999999</v>
      </c>
      <c r="K11" s="11">
        <v>4</v>
      </c>
      <c r="L11" s="7">
        <f t="shared" si="1"/>
        <v>4.8499999999999996</v>
      </c>
    </row>
    <row r="12" spans="1:13" x14ac:dyDescent="0.25">
      <c r="A12" s="5" t="s">
        <v>49</v>
      </c>
      <c r="B12" s="5">
        <v>19.399999999999999</v>
      </c>
      <c r="C12" s="11">
        <v>10</v>
      </c>
      <c r="D12" s="6">
        <f t="shared" si="2"/>
        <v>1.94</v>
      </c>
      <c r="E12" s="5">
        <v>31</v>
      </c>
      <c r="F12" s="5">
        <f>E12*B12/100</f>
        <v>6.0139999999999993</v>
      </c>
      <c r="G12" s="11">
        <v>16</v>
      </c>
      <c r="H12" s="8">
        <f t="shared" si="0"/>
        <v>1.2124999999999999</v>
      </c>
      <c r="I12" s="5">
        <v>33</v>
      </c>
      <c r="J12" s="5">
        <f>I12*B12/100</f>
        <v>6.4019999999999992</v>
      </c>
      <c r="K12" s="11">
        <v>8</v>
      </c>
      <c r="L12" s="7">
        <f t="shared" si="1"/>
        <v>2.4249999999999998</v>
      </c>
    </row>
    <row r="13" spans="1:13" x14ac:dyDescent="0.25">
      <c r="A13" s="5" t="s">
        <v>8</v>
      </c>
      <c r="B13" s="5">
        <v>18.8</v>
      </c>
      <c r="C13" s="11">
        <v>11</v>
      </c>
      <c r="D13" s="6">
        <f t="shared" si="2"/>
        <v>1.7090909090909092</v>
      </c>
      <c r="E13" s="5">
        <v>39</v>
      </c>
      <c r="F13" s="5">
        <f>E13*B13/100</f>
        <v>7.3320000000000007</v>
      </c>
      <c r="G13" s="11">
        <v>8</v>
      </c>
      <c r="H13" s="8">
        <f t="shared" si="0"/>
        <v>2.35</v>
      </c>
      <c r="I13" s="5">
        <v>30</v>
      </c>
      <c r="J13" s="5">
        <f>I13*B13/100</f>
        <v>5.64</v>
      </c>
      <c r="K13" s="11">
        <v>13</v>
      </c>
      <c r="L13" s="7">
        <f t="shared" si="1"/>
        <v>1.4461538461538461</v>
      </c>
    </row>
    <row r="14" spans="1:13" x14ac:dyDescent="0.25">
      <c r="A14" s="5" t="s">
        <v>10</v>
      </c>
      <c r="B14" s="5">
        <v>18.600000000000001</v>
      </c>
      <c r="C14" s="11">
        <v>12</v>
      </c>
      <c r="D14" s="6">
        <f t="shared" si="2"/>
        <v>1.55</v>
      </c>
      <c r="E14" s="5">
        <v>35</v>
      </c>
      <c r="F14" s="5">
        <f>E14*B14/100</f>
        <v>6.51</v>
      </c>
      <c r="G14" s="11">
        <v>13</v>
      </c>
      <c r="H14" s="8">
        <f t="shared" si="0"/>
        <v>1.4307692307692308</v>
      </c>
      <c r="I14" s="5">
        <v>28</v>
      </c>
      <c r="J14" s="5">
        <f>I14*B14/100</f>
        <v>5.2080000000000011</v>
      </c>
      <c r="K14" s="11">
        <v>19</v>
      </c>
      <c r="L14" s="7">
        <f t="shared" si="1"/>
        <v>0.97894736842105268</v>
      </c>
    </row>
    <row r="15" spans="1:13" x14ac:dyDescent="0.25">
      <c r="A15" s="5" t="s">
        <v>39</v>
      </c>
      <c r="B15" s="5">
        <v>18.399999999999999</v>
      </c>
      <c r="C15" s="11">
        <v>13</v>
      </c>
      <c r="D15" s="6">
        <f t="shared" si="2"/>
        <v>1.4153846153846152</v>
      </c>
      <c r="E15" s="5">
        <v>19</v>
      </c>
      <c r="F15" s="5">
        <f>E15*B15/100</f>
        <v>3.4959999999999996</v>
      </c>
      <c r="G15" s="11">
        <v>41</v>
      </c>
      <c r="H15" s="8">
        <f t="shared" si="0"/>
        <v>0.448780487804878</v>
      </c>
      <c r="I15" s="5">
        <v>27</v>
      </c>
      <c r="J15" s="5">
        <f>I15*B15/100</f>
        <v>4.968</v>
      </c>
      <c r="K15" s="11">
        <v>21</v>
      </c>
      <c r="L15" s="7">
        <f t="shared" si="1"/>
        <v>0.87619047619047608</v>
      </c>
    </row>
    <row r="16" spans="1:13" x14ac:dyDescent="0.25">
      <c r="A16" s="5" t="s">
        <v>46</v>
      </c>
      <c r="B16" s="5">
        <v>18.2</v>
      </c>
      <c r="C16" s="11">
        <v>14</v>
      </c>
      <c r="D16" s="6">
        <f t="shared" si="2"/>
        <v>1.3</v>
      </c>
      <c r="E16" s="5">
        <v>50</v>
      </c>
      <c r="F16" s="5">
        <f>E16*B16/100</f>
        <v>9.1</v>
      </c>
      <c r="G16" s="15">
        <v>2</v>
      </c>
      <c r="H16" s="8">
        <f t="shared" si="0"/>
        <v>9.1</v>
      </c>
      <c r="I16" s="5">
        <v>31</v>
      </c>
      <c r="J16" s="5">
        <f>I16*B16/100</f>
        <v>5.6419999999999995</v>
      </c>
      <c r="K16" s="11">
        <v>12</v>
      </c>
      <c r="L16" s="7">
        <f t="shared" si="1"/>
        <v>1.5166666666666666</v>
      </c>
    </row>
    <row r="17" spans="1:12" x14ac:dyDescent="0.25">
      <c r="A17" s="5" t="s">
        <v>9</v>
      </c>
      <c r="B17" s="5">
        <v>18.100000000000001</v>
      </c>
      <c r="C17" s="11">
        <v>15</v>
      </c>
      <c r="D17" s="6">
        <f t="shared" si="2"/>
        <v>1.2066666666666668</v>
      </c>
      <c r="E17" s="5">
        <v>41</v>
      </c>
      <c r="F17" s="5">
        <f>E17*B17/100</f>
        <v>7.4210000000000003</v>
      </c>
      <c r="G17" s="11">
        <v>7</v>
      </c>
      <c r="H17" s="8">
        <f t="shared" si="0"/>
        <v>2.5857142857142859</v>
      </c>
      <c r="I17" s="5">
        <v>25</v>
      </c>
      <c r="J17" s="5">
        <f>I17*B17/100</f>
        <v>4.5250000000000004</v>
      </c>
      <c r="K17" s="11">
        <v>28</v>
      </c>
      <c r="L17" s="7">
        <f t="shared" si="1"/>
        <v>0.64642857142857146</v>
      </c>
    </row>
    <row r="18" spans="1:12" x14ac:dyDescent="0.25">
      <c r="A18" s="5" t="s">
        <v>17</v>
      </c>
      <c r="B18" s="5">
        <v>17.899999999999999</v>
      </c>
      <c r="C18" s="11">
        <v>16</v>
      </c>
      <c r="D18" s="6">
        <f t="shared" si="2"/>
        <v>1.1187499999999999</v>
      </c>
      <c r="E18" s="5">
        <v>21</v>
      </c>
      <c r="F18" s="5">
        <f>E18*B18/100</f>
        <v>3.7589999999999999</v>
      </c>
      <c r="G18" s="11">
        <v>39</v>
      </c>
      <c r="H18" s="8">
        <f t="shared" si="0"/>
        <v>0.45897435897435895</v>
      </c>
      <c r="I18" s="5">
        <v>29</v>
      </c>
      <c r="J18" s="5">
        <f>I18*B18/100</f>
        <v>5.1909999999999989</v>
      </c>
      <c r="K18" s="11">
        <v>20</v>
      </c>
      <c r="L18" s="7">
        <f t="shared" si="1"/>
        <v>0.89499999999999991</v>
      </c>
    </row>
    <row r="19" spans="1:12" x14ac:dyDescent="0.25">
      <c r="A19" s="5" t="s">
        <v>24</v>
      </c>
      <c r="B19" s="5">
        <v>17.8</v>
      </c>
      <c r="C19" s="11">
        <v>17</v>
      </c>
      <c r="D19" s="6">
        <f t="shared" si="2"/>
        <v>1.0470588235294118</v>
      </c>
      <c r="E19" s="5">
        <v>27</v>
      </c>
      <c r="F19" s="5">
        <f>E19*B19/100</f>
        <v>4.806</v>
      </c>
      <c r="G19" s="11">
        <v>25</v>
      </c>
      <c r="H19" s="8">
        <f t="shared" si="0"/>
        <v>0.71200000000000008</v>
      </c>
      <c r="I19" s="5">
        <v>24</v>
      </c>
      <c r="J19" s="5">
        <f>I19*B19/100</f>
        <v>4.2720000000000002</v>
      </c>
      <c r="K19" s="11">
        <v>31</v>
      </c>
      <c r="L19" s="7">
        <f t="shared" si="1"/>
        <v>0.5741935483870968</v>
      </c>
    </row>
    <row r="20" spans="1:12" x14ac:dyDescent="0.25">
      <c r="A20" s="5" t="s">
        <v>32</v>
      </c>
      <c r="B20" s="5">
        <v>17.600000000000001</v>
      </c>
      <c r="C20" s="11">
        <v>18</v>
      </c>
      <c r="D20" s="6">
        <f t="shared" si="2"/>
        <v>0.97777777777777786</v>
      </c>
      <c r="E20" s="5">
        <v>15</v>
      </c>
      <c r="F20" s="5">
        <f>E20*B20/100</f>
        <v>2.64</v>
      </c>
      <c r="G20" s="11">
        <v>45</v>
      </c>
      <c r="H20" s="8">
        <f t="shared" si="0"/>
        <v>0.39111111111111113</v>
      </c>
      <c r="I20" s="5">
        <v>31</v>
      </c>
      <c r="J20" s="5">
        <f>I20*B20/100</f>
        <v>5.4560000000000004</v>
      </c>
      <c r="K20" s="11">
        <v>16</v>
      </c>
      <c r="L20" s="7">
        <f t="shared" si="1"/>
        <v>1.1000000000000001</v>
      </c>
    </row>
    <row r="21" spans="1:12" x14ac:dyDescent="0.25">
      <c r="A21" s="5" t="s">
        <v>19</v>
      </c>
      <c r="B21" s="5">
        <v>17.5</v>
      </c>
      <c r="C21" s="11">
        <v>19</v>
      </c>
      <c r="D21" s="6">
        <f t="shared" si="2"/>
        <v>0.92105263157894735</v>
      </c>
      <c r="E21" s="5">
        <v>54</v>
      </c>
      <c r="F21" s="5">
        <f>E21*B21/100</f>
        <v>9.4499999999999993</v>
      </c>
      <c r="G21" s="14">
        <v>1</v>
      </c>
      <c r="H21" s="8">
        <f t="shared" si="0"/>
        <v>17.5</v>
      </c>
      <c r="I21" s="5">
        <v>41</v>
      </c>
      <c r="J21" s="5">
        <f>I21*B21/100</f>
        <v>7.1749999999999998</v>
      </c>
      <c r="K21" s="12">
        <v>5</v>
      </c>
      <c r="L21" s="7">
        <f t="shared" si="1"/>
        <v>3.5</v>
      </c>
    </row>
    <row r="22" spans="1:12" x14ac:dyDescent="0.25">
      <c r="A22" s="5" t="s">
        <v>58</v>
      </c>
      <c r="B22" s="5">
        <v>17.399999999999999</v>
      </c>
      <c r="C22" s="11">
        <v>20</v>
      </c>
      <c r="D22" s="6">
        <f t="shared" si="2"/>
        <v>0.86999999999999988</v>
      </c>
      <c r="E22" s="5">
        <v>42</v>
      </c>
      <c r="F22" s="5">
        <f>E22*B22/100</f>
        <v>7.3079999999999998</v>
      </c>
      <c r="G22" s="11">
        <v>9</v>
      </c>
      <c r="H22" s="8">
        <f t="shared" si="0"/>
        <v>1.9333333333333331</v>
      </c>
      <c r="I22" s="5">
        <v>32</v>
      </c>
      <c r="J22" s="5">
        <f>I22*B22/100</f>
        <v>5.5679999999999996</v>
      </c>
      <c r="K22" s="11">
        <v>14</v>
      </c>
      <c r="L22" s="7">
        <f t="shared" si="1"/>
        <v>1.2428571428571427</v>
      </c>
    </row>
    <row r="23" spans="1:12" x14ac:dyDescent="0.25">
      <c r="A23" s="5" t="s">
        <v>41</v>
      </c>
      <c r="B23" s="5">
        <v>16.8</v>
      </c>
      <c r="C23" s="11">
        <v>21</v>
      </c>
      <c r="D23" s="6">
        <f t="shared" si="2"/>
        <v>0.8</v>
      </c>
      <c r="E23" s="5">
        <v>39</v>
      </c>
      <c r="F23" s="5">
        <f>E23*B23/100</f>
        <v>6.5520000000000005</v>
      </c>
      <c r="G23" s="11">
        <v>12</v>
      </c>
      <c r="H23" s="8">
        <f t="shared" si="0"/>
        <v>1.4000000000000001</v>
      </c>
      <c r="I23" s="5">
        <v>31</v>
      </c>
      <c r="J23" s="5">
        <f>I23*B23/100</f>
        <v>5.2080000000000011</v>
      </c>
      <c r="K23" s="11">
        <v>18</v>
      </c>
      <c r="L23" s="7">
        <f t="shared" si="1"/>
        <v>0.93333333333333335</v>
      </c>
    </row>
    <row r="24" spans="1:12" x14ac:dyDescent="0.25">
      <c r="A24" s="5" t="s">
        <v>15</v>
      </c>
      <c r="B24" s="5">
        <v>16.2</v>
      </c>
      <c r="C24" s="11">
        <v>22</v>
      </c>
      <c r="D24" s="6">
        <f t="shared" si="2"/>
        <v>0.73636363636363633</v>
      </c>
      <c r="E24" s="5">
        <v>38</v>
      </c>
      <c r="F24" s="5">
        <f>E24*B24/100</f>
        <v>6.1560000000000006</v>
      </c>
      <c r="G24" s="11">
        <v>15</v>
      </c>
      <c r="H24" s="8">
        <f t="shared" si="0"/>
        <v>1.0799999999999998</v>
      </c>
      <c r="I24" s="5">
        <v>30</v>
      </c>
      <c r="J24" s="5">
        <f>I24*B24/100</f>
        <v>4.8600000000000003</v>
      </c>
      <c r="K24" s="11">
        <v>23</v>
      </c>
      <c r="L24" s="7">
        <f t="shared" si="1"/>
        <v>0.70434782608695645</v>
      </c>
    </row>
    <row r="25" spans="1:12" x14ac:dyDescent="0.25">
      <c r="A25" s="5" t="s">
        <v>33</v>
      </c>
      <c r="B25" s="5">
        <v>16.100000000000001</v>
      </c>
      <c r="C25" s="11">
        <v>23</v>
      </c>
      <c r="D25" s="6">
        <f t="shared" si="2"/>
        <v>0.70000000000000007</v>
      </c>
      <c r="E25" s="5">
        <v>43</v>
      </c>
      <c r="F25" s="5">
        <f>E25*B25/100</f>
        <v>6.9230000000000009</v>
      </c>
      <c r="G25" s="11">
        <v>11</v>
      </c>
      <c r="H25" s="8">
        <f t="shared" si="0"/>
        <v>1.4636363636363638</v>
      </c>
      <c r="I25" s="5">
        <v>34</v>
      </c>
      <c r="J25" s="5">
        <f>I25*B25/100</f>
        <v>5.4740000000000011</v>
      </c>
      <c r="K25" s="11">
        <v>15</v>
      </c>
      <c r="L25" s="7">
        <f t="shared" si="1"/>
        <v>1.0733333333333335</v>
      </c>
    </row>
    <row r="26" spans="1:12" x14ac:dyDescent="0.25">
      <c r="A26" s="5" t="s">
        <v>23</v>
      </c>
      <c r="B26" s="5">
        <v>15.7</v>
      </c>
      <c r="C26" s="11">
        <v>24</v>
      </c>
      <c r="D26" s="6">
        <f t="shared" si="2"/>
        <v>0.65416666666666667</v>
      </c>
      <c r="E26" s="5">
        <v>17</v>
      </c>
      <c r="F26" s="5">
        <f>E26*B26/100</f>
        <v>2.6689999999999996</v>
      </c>
      <c r="G26" s="11">
        <v>44</v>
      </c>
      <c r="H26" s="8">
        <f t="shared" si="0"/>
        <v>0.35681818181818181</v>
      </c>
      <c r="I26" s="5">
        <v>25</v>
      </c>
      <c r="J26" s="5">
        <f>I26*B26/100</f>
        <v>3.9249999999999998</v>
      </c>
      <c r="K26" s="11">
        <v>37</v>
      </c>
      <c r="L26" s="7">
        <f t="shared" si="1"/>
        <v>0.42432432432432432</v>
      </c>
    </row>
    <row r="27" spans="1:12" x14ac:dyDescent="0.25">
      <c r="A27" s="5" t="s">
        <v>18</v>
      </c>
      <c r="B27" s="5">
        <v>15.6</v>
      </c>
      <c r="C27" s="11">
        <v>25</v>
      </c>
      <c r="D27" s="6">
        <f t="shared" si="2"/>
        <v>0.624</v>
      </c>
      <c r="E27" s="5">
        <v>19</v>
      </c>
      <c r="F27" s="5">
        <f>E27*B27/100</f>
        <v>2.964</v>
      </c>
      <c r="G27" s="11">
        <v>43</v>
      </c>
      <c r="H27" s="8">
        <f t="shared" si="0"/>
        <v>0.36279069767441857</v>
      </c>
      <c r="I27" s="5">
        <v>25</v>
      </c>
      <c r="J27" s="5">
        <f>I27*B27/100</f>
        <v>3.9</v>
      </c>
      <c r="K27" s="11">
        <v>38</v>
      </c>
      <c r="L27" s="7">
        <f t="shared" si="1"/>
        <v>0.41052631578947368</v>
      </c>
    </row>
    <row r="28" spans="1:12" x14ac:dyDescent="0.25">
      <c r="A28" s="5" t="s">
        <v>20</v>
      </c>
      <c r="B28" s="5">
        <v>15.3</v>
      </c>
      <c r="C28" s="11">
        <v>26</v>
      </c>
      <c r="D28" s="6">
        <f t="shared" si="2"/>
        <v>0.58846153846153848</v>
      </c>
      <c r="E28" s="5">
        <v>36</v>
      </c>
      <c r="F28" s="5">
        <f>E28*B28/100</f>
        <v>5.5080000000000009</v>
      </c>
      <c r="G28" s="11">
        <v>18</v>
      </c>
      <c r="H28" s="8">
        <f t="shared" si="0"/>
        <v>0.85000000000000009</v>
      </c>
      <c r="I28" s="5">
        <v>29</v>
      </c>
      <c r="J28" s="5">
        <f>I28*B28/100</f>
        <v>4.4370000000000003</v>
      </c>
      <c r="K28" s="11">
        <v>29</v>
      </c>
      <c r="L28" s="7">
        <f t="shared" si="1"/>
        <v>0.52758620689655178</v>
      </c>
    </row>
    <row r="29" spans="1:12" x14ac:dyDescent="0.25">
      <c r="A29" s="5" t="s">
        <v>27</v>
      </c>
      <c r="B29" s="5">
        <v>15.1</v>
      </c>
      <c r="C29" s="11">
        <v>27</v>
      </c>
      <c r="D29" s="6">
        <f t="shared" si="2"/>
        <v>0.55925925925925923</v>
      </c>
      <c r="E29" s="5">
        <v>38</v>
      </c>
      <c r="F29" s="5">
        <f>E29*B29/100</f>
        <v>5.7379999999999995</v>
      </c>
      <c r="G29" s="11">
        <v>17</v>
      </c>
      <c r="H29" s="8">
        <f t="shared" si="0"/>
        <v>0.88823529411764701</v>
      </c>
      <c r="I29" s="5">
        <v>30</v>
      </c>
      <c r="J29" s="5">
        <f>I29*B29/100</f>
        <v>4.53</v>
      </c>
      <c r="K29" s="11">
        <v>27</v>
      </c>
      <c r="L29" s="7">
        <f t="shared" si="1"/>
        <v>0.55925925925925923</v>
      </c>
    </row>
    <row r="30" spans="1:12" x14ac:dyDescent="0.25">
      <c r="A30" s="5" t="s">
        <v>35</v>
      </c>
      <c r="B30" s="5">
        <v>14.9</v>
      </c>
      <c r="C30" s="11">
        <v>28</v>
      </c>
      <c r="D30" s="6">
        <f t="shared" si="2"/>
        <v>0.53214285714285714</v>
      </c>
      <c r="E30" s="5">
        <v>13</v>
      </c>
      <c r="F30" s="5">
        <f>E30*B30/100</f>
        <v>1.9370000000000003</v>
      </c>
      <c r="G30" s="11">
        <v>49</v>
      </c>
      <c r="H30" s="8">
        <f t="shared" si="0"/>
        <v>0.30408163265306121</v>
      </c>
      <c r="I30" s="5">
        <v>35</v>
      </c>
      <c r="J30" s="5">
        <f>I30*B30/100</f>
        <v>5.2149999999999999</v>
      </c>
      <c r="K30" s="11">
        <v>17</v>
      </c>
      <c r="L30" s="7">
        <f t="shared" si="1"/>
        <v>0.87647058823529411</v>
      </c>
    </row>
    <row r="31" spans="1:12" x14ac:dyDescent="0.25">
      <c r="A31" s="5" t="s">
        <v>36</v>
      </c>
      <c r="B31" s="5">
        <v>14.7</v>
      </c>
      <c r="C31" s="11">
        <v>29</v>
      </c>
      <c r="D31" s="6">
        <f t="shared" si="2"/>
        <v>0.50689655172413794</v>
      </c>
      <c r="E31" s="5">
        <v>37</v>
      </c>
      <c r="F31" s="5">
        <f>E31*B31/100</f>
        <v>5.4390000000000001</v>
      </c>
      <c r="G31" s="11">
        <v>20</v>
      </c>
      <c r="H31" s="8">
        <f t="shared" si="0"/>
        <v>0.73499999999999999</v>
      </c>
      <c r="I31" s="5">
        <v>32</v>
      </c>
      <c r="J31" s="5">
        <f>I31*B31/100</f>
        <v>4.7039999999999997</v>
      </c>
      <c r="K31" s="11">
        <v>25</v>
      </c>
      <c r="L31" s="7">
        <f t="shared" si="1"/>
        <v>0.58799999999999997</v>
      </c>
    </row>
    <row r="32" spans="1:12" x14ac:dyDescent="0.25">
      <c r="A32" s="5" t="s">
        <v>22</v>
      </c>
      <c r="B32" s="5">
        <v>14.5</v>
      </c>
      <c r="C32" s="11">
        <v>30</v>
      </c>
      <c r="D32" s="6">
        <f t="shared" si="2"/>
        <v>0.48333333333333334</v>
      </c>
      <c r="E32" s="5">
        <v>25</v>
      </c>
      <c r="F32" s="5">
        <f>E32*B32/100</f>
        <v>3.625</v>
      </c>
      <c r="G32" s="11">
        <v>40</v>
      </c>
      <c r="H32" s="8">
        <f t="shared" si="0"/>
        <v>0.36249999999999999</v>
      </c>
      <c r="I32" s="5">
        <v>29</v>
      </c>
      <c r="J32" s="5">
        <f>I32*B32/100</f>
        <v>4.2050000000000001</v>
      </c>
      <c r="K32" s="11">
        <v>33</v>
      </c>
      <c r="L32" s="7">
        <f t="shared" si="1"/>
        <v>0.43939393939393939</v>
      </c>
    </row>
    <row r="33" spans="1:12" x14ac:dyDescent="0.25">
      <c r="A33" s="5" t="s">
        <v>43</v>
      </c>
      <c r="B33" s="5">
        <v>14.1</v>
      </c>
      <c r="C33" s="11">
        <v>31</v>
      </c>
      <c r="D33" s="6">
        <f t="shared" si="2"/>
        <v>0.45483870967741935</v>
      </c>
      <c r="E33" s="5">
        <v>28</v>
      </c>
      <c r="F33" s="5">
        <f>E33*B33/100</f>
        <v>3.948</v>
      </c>
      <c r="G33" s="11">
        <v>36</v>
      </c>
      <c r="H33" s="8">
        <f t="shared" si="0"/>
        <v>0.39166666666666666</v>
      </c>
      <c r="I33" s="5">
        <v>34</v>
      </c>
      <c r="J33" s="5">
        <f>I33*B33/100</f>
        <v>4.7939999999999996</v>
      </c>
      <c r="K33" s="11">
        <v>24</v>
      </c>
      <c r="L33" s="7">
        <f t="shared" si="1"/>
        <v>0.58750000000000002</v>
      </c>
    </row>
    <row r="34" spans="1:12" x14ac:dyDescent="0.25">
      <c r="A34" s="5" t="s">
        <v>30</v>
      </c>
      <c r="B34" s="5">
        <v>14.1</v>
      </c>
      <c r="C34" s="11">
        <v>32</v>
      </c>
      <c r="D34" s="6">
        <f t="shared" si="2"/>
        <v>0.44062499999999999</v>
      </c>
      <c r="E34" s="5">
        <v>24</v>
      </c>
      <c r="F34" s="5">
        <f>E34*B34/100</f>
        <v>3.3839999999999999</v>
      </c>
      <c r="G34" s="11">
        <v>42</v>
      </c>
      <c r="H34" s="8">
        <f t="shared" si="0"/>
        <v>0.33571428571428569</v>
      </c>
      <c r="I34" s="5">
        <v>28</v>
      </c>
      <c r="J34" s="5">
        <f>I34*B34/100</f>
        <v>3.948</v>
      </c>
      <c r="K34" s="11">
        <v>36</v>
      </c>
      <c r="L34" s="7">
        <f t="shared" si="1"/>
        <v>0.39166666666666666</v>
      </c>
    </row>
    <row r="35" spans="1:12" x14ac:dyDescent="0.25">
      <c r="A35" s="5" t="s">
        <v>57</v>
      </c>
      <c r="B35" s="5">
        <v>13.8</v>
      </c>
      <c r="C35" s="11">
        <v>33</v>
      </c>
      <c r="D35" s="6">
        <f t="shared" si="2"/>
        <v>0.41818181818181821</v>
      </c>
      <c r="E35" s="5">
        <v>36</v>
      </c>
      <c r="F35" s="5">
        <f>E35*B35/100</f>
        <v>4.968</v>
      </c>
      <c r="G35" s="11">
        <v>22</v>
      </c>
      <c r="H35" s="8">
        <f t="shared" si="0"/>
        <v>0.62727272727272732</v>
      </c>
      <c r="I35" s="5">
        <v>33</v>
      </c>
      <c r="J35" s="5">
        <f>I35*B35/100</f>
        <v>4.5540000000000003</v>
      </c>
      <c r="K35" s="11">
        <v>26</v>
      </c>
      <c r="L35" s="7">
        <f t="shared" si="1"/>
        <v>0.53076923076923077</v>
      </c>
    </row>
    <row r="36" spans="1:12" x14ac:dyDescent="0.25">
      <c r="A36" s="5" t="s">
        <v>53</v>
      </c>
      <c r="B36" s="5">
        <v>13.6</v>
      </c>
      <c r="C36" s="11">
        <v>34</v>
      </c>
      <c r="D36" s="6">
        <f t="shared" si="2"/>
        <v>0.39999999999999997</v>
      </c>
      <c r="E36" s="5">
        <v>30</v>
      </c>
      <c r="F36" s="5">
        <f>E36*B36/100</f>
        <v>4.08</v>
      </c>
      <c r="G36" s="11">
        <v>32</v>
      </c>
      <c r="H36" s="8">
        <f t="shared" si="0"/>
        <v>0.42499999999999999</v>
      </c>
      <c r="I36" s="5">
        <v>30</v>
      </c>
      <c r="J36" s="5">
        <f>I36*B36/100</f>
        <v>4.08</v>
      </c>
      <c r="K36" s="11">
        <v>34</v>
      </c>
      <c r="L36" s="7">
        <f t="shared" si="1"/>
        <v>0.39999999999999997</v>
      </c>
    </row>
    <row r="37" spans="1:12" x14ac:dyDescent="0.25">
      <c r="A37" s="5" t="s">
        <v>13</v>
      </c>
      <c r="B37" s="5">
        <v>13.6</v>
      </c>
      <c r="C37" s="11">
        <v>35</v>
      </c>
      <c r="D37" s="6">
        <f t="shared" si="2"/>
        <v>0.38857142857142857</v>
      </c>
      <c r="E37" s="5">
        <v>37</v>
      </c>
      <c r="F37" s="5">
        <f>E37*B37/100</f>
        <v>5.032</v>
      </c>
      <c r="G37" s="11">
        <v>21</v>
      </c>
      <c r="H37" s="8">
        <f t="shared" si="0"/>
        <v>0.64761904761904765</v>
      </c>
      <c r="I37" s="5">
        <v>28</v>
      </c>
      <c r="J37" s="5">
        <f>I37*B37/100</f>
        <v>3.8080000000000003</v>
      </c>
      <c r="K37" s="11">
        <v>40</v>
      </c>
      <c r="L37" s="7">
        <f t="shared" si="1"/>
        <v>0.33999999999999997</v>
      </c>
    </row>
    <row r="38" spans="1:12" x14ac:dyDescent="0.25">
      <c r="A38" s="5" t="s">
        <v>21</v>
      </c>
      <c r="B38" s="5">
        <v>12.8</v>
      </c>
      <c r="C38" s="11">
        <v>36</v>
      </c>
      <c r="D38" s="6">
        <f t="shared" si="2"/>
        <v>0.35555555555555557</v>
      </c>
      <c r="E38" s="5">
        <v>36</v>
      </c>
      <c r="F38" s="5">
        <f>E38*B38/100</f>
        <v>4.6080000000000005</v>
      </c>
      <c r="G38" s="11">
        <v>26</v>
      </c>
      <c r="H38" s="8">
        <f t="shared" si="0"/>
        <v>0.49230769230769234</v>
      </c>
      <c r="I38" s="5">
        <v>34</v>
      </c>
      <c r="J38" s="5">
        <f>I38*B38/100</f>
        <v>4.3520000000000003</v>
      </c>
      <c r="K38" s="11">
        <v>30</v>
      </c>
      <c r="L38" s="7">
        <f t="shared" si="1"/>
        <v>0.42666666666666669</v>
      </c>
    </row>
    <row r="39" spans="1:12" x14ac:dyDescent="0.25">
      <c r="A39" s="5" t="s">
        <v>45</v>
      </c>
      <c r="B39" s="5">
        <v>12.8</v>
      </c>
      <c r="C39" s="11">
        <v>37</v>
      </c>
      <c r="D39" s="6">
        <f t="shared" si="2"/>
        <v>0.34594594594594597</v>
      </c>
      <c r="E39" s="5">
        <v>33</v>
      </c>
      <c r="F39" s="5">
        <f>E39*B39/100</f>
        <v>4.2240000000000002</v>
      </c>
      <c r="G39" s="11">
        <v>29</v>
      </c>
      <c r="H39" s="8">
        <f t="shared" si="0"/>
        <v>0.44137931034482764</v>
      </c>
      <c r="I39" s="5">
        <v>26</v>
      </c>
      <c r="J39" s="5">
        <f>I39*B39/100</f>
        <v>3.3280000000000003</v>
      </c>
      <c r="K39" s="11">
        <v>46</v>
      </c>
      <c r="L39" s="7">
        <f t="shared" si="1"/>
        <v>0.27826086956521739</v>
      </c>
    </row>
    <row r="40" spans="1:12" x14ac:dyDescent="0.25">
      <c r="A40" s="5" t="s">
        <v>54</v>
      </c>
      <c r="B40" s="5">
        <v>12.7</v>
      </c>
      <c r="C40" s="11">
        <v>38</v>
      </c>
      <c r="D40" s="6">
        <f t="shared" si="2"/>
        <v>0.33421052631578946</v>
      </c>
      <c r="E40" s="5">
        <v>19</v>
      </c>
      <c r="F40" s="5">
        <f>E40*B40/100</f>
        <v>2.4129999999999998</v>
      </c>
      <c r="G40" s="11">
        <v>46</v>
      </c>
      <c r="H40" s="8">
        <f t="shared" si="0"/>
        <v>0.27608695652173909</v>
      </c>
      <c r="I40" s="5">
        <v>27</v>
      </c>
      <c r="J40" s="5">
        <f>I40*B40/100</f>
        <v>3.4289999999999998</v>
      </c>
      <c r="K40" s="11">
        <v>44</v>
      </c>
      <c r="L40" s="7">
        <f t="shared" si="1"/>
        <v>0.28863636363636364</v>
      </c>
    </row>
    <row r="41" spans="1:12" x14ac:dyDescent="0.25">
      <c r="A41" s="5" t="s">
        <v>28</v>
      </c>
      <c r="B41" s="5">
        <v>12.5</v>
      </c>
      <c r="C41" s="11">
        <v>39</v>
      </c>
      <c r="D41" s="6">
        <f t="shared" si="2"/>
        <v>0.32051282051282054</v>
      </c>
      <c r="E41" s="5">
        <v>34</v>
      </c>
      <c r="F41" s="5">
        <f>E41*B41/100</f>
        <v>4.25</v>
      </c>
      <c r="G41" s="11">
        <v>28</v>
      </c>
      <c r="H41" s="8">
        <f t="shared" si="0"/>
        <v>0.44642857142857145</v>
      </c>
      <c r="I41" s="5">
        <v>32</v>
      </c>
      <c r="J41" s="5">
        <f>I41*B41/100</f>
        <v>4</v>
      </c>
      <c r="K41" s="11">
        <v>35</v>
      </c>
      <c r="L41" s="7">
        <f t="shared" si="1"/>
        <v>0.35714285714285715</v>
      </c>
    </row>
    <row r="42" spans="1:12" x14ac:dyDescent="0.25">
      <c r="A42" s="5" t="s">
        <v>40</v>
      </c>
      <c r="B42" s="5">
        <v>12.3</v>
      </c>
      <c r="C42" s="11">
        <v>40</v>
      </c>
      <c r="D42" s="6">
        <f t="shared" si="2"/>
        <v>0.3075</v>
      </c>
      <c r="E42" s="5">
        <v>32</v>
      </c>
      <c r="F42" s="5">
        <f>E42*B42/100</f>
        <v>3.9360000000000004</v>
      </c>
      <c r="G42" s="11">
        <v>37</v>
      </c>
      <c r="H42" s="8">
        <f t="shared" si="0"/>
        <v>0.33243243243243248</v>
      </c>
      <c r="I42" s="5">
        <v>29</v>
      </c>
      <c r="J42" s="5">
        <f>I42*B42/100</f>
        <v>3.5670000000000006</v>
      </c>
      <c r="K42" s="11">
        <v>41</v>
      </c>
      <c r="L42" s="7">
        <f t="shared" si="1"/>
        <v>0.30000000000000004</v>
      </c>
    </row>
    <row r="43" spans="1:12" x14ac:dyDescent="0.25">
      <c r="A43" s="5" t="s">
        <v>12</v>
      </c>
      <c r="B43" s="5">
        <v>12</v>
      </c>
      <c r="C43" s="11">
        <v>41</v>
      </c>
      <c r="D43" s="6">
        <f t="shared" si="2"/>
        <v>0.29268292682926828</v>
      </c>
      <c r="E43" s="5">
        <v>35</v>
      </c>
      <c r="F43" s="5">
        <f>E43*B43/100</f>
        <v>4.2</v>
      </c>
      <c r="G43" s="11">
        <v>30</v>
      </c>
      <c r="H43" s="8">
        <f t="shared" si="0"/>
        <v>0.4</v>
      </c>
      <c r="I43" s="5">
        <v>28</v>
      </c>
      <c r="J43" s="5">
        <f>I43*B43/100</f>
        <v>3.36</v>
      </c>
      <c r="K43" s="11">
        <v>45</v>
      </c>
      <c r="L43" s="7">
        <f t="shared" si="1"/>
        <v>0.26666666666666666</v>
      </c>
    </row>
    <row r="44" spans="1:12" x14ac:dyDescent="0.25">
      <c r="A44" s="5" t="s">
        <v>37</v>
      </c>
      <c r="B44" s="5">
        <v>11.6</v>
      </c>
      <c r="C44" s="11">
        <v>42</v>
      </c>
      <c r="D44" s="6">
        <f t="shared" si="2"/>
        <v>0.27619047619047621</v>
      </c>
      <c r="E44" s="5">
        <v>35</v>
      </c>
      <c r="F44" s="5">
        <f>E44*B44/100</f>
        <v>4.0599999999999996</v>
      </c>
      <c r="G44" s="11">
        <v>34</v>
      </c>
      <c r="H44" s="8">
        <f t="shared" si="0"/>
        <v>0.3411764705882353</v>
      </c>
      <c r="I44" s="5">
        <v>30</v>
      </c>
      <c r="J44" s="5">
        <f>I44*B44/100</f>
        <v>3.48</v>
      </c>
      <c r="K44" s="11">
        <v>43</v>
      </c>
      <c r="L44" s="7">
        <f t="shared" si="1"/>
        <v>0.26976744186046508</v>
      </c>
    </row>
    <row r="45" spans="1:12" x14ac:dyDescent="0.25">
      <c r="A45" s="5" t="s">
        <v>52</v>
      </c>
      <c r="B45" s="5">
        <v>11.3</v>
      </c>
      <c r="C45" s="11">
        <v>43</v>
      </c>
      <c r="D45" s="6">
        <f t="shared" si="2"/>
        <v>0.26279069767441859</v>
      </c>
      <c r="E45" s="5">
        <v>43</v>
      </c>
      <c r="F45" s="5">
        <f>E45*B45/100</f>
        <v>4.859</v>
      </c>
      <c r="G45" s="11">
        <v>24</v>
      </c>
      <c r="H45" s="8">
        <f t="shared" si="0"/>
        <v>0.47083333333333338</v>
      </c>
      <c r="I45" s="5">
        <v>16</v>
      </c>
      <c r="J45" s="5">
        <f>I45*B45/100</f>
        <v>1.8080000000000001</v>
      </c>
      <c r="K45" s="11">
        <v>50</v>
      </c>
      <c r="L45" s="7">
        <f t="shared" si="1"/>
        <v>0.22600000000000001</v>
      </c>
    </row>
    <row r="46" spans="1:12" x14ac:dyDescent="0.25">
      <c r="A46" s="5" t="s">
        <v>38</v>
      </c>
      <c r="B46" s="5">
        <v>11.2</v>
      </c>
      <c r="C46" s="11">
        <v>44</v>
      </c>
      <c r="D46" s="6">
        <f t="shared" si="2"/>
        <v>0.25454545454545452</v>
      </c>
      <c r="E46" s="5">
        <v>16</v>
      </c>
      <c r="F46" s="5">
        <f>E46*B46/100</f>
        <v>1.7919999999999998</v>
      </c>
      <c r="G46" s="11">
        <v>51</v>
      </c>
      <c r="H46" s="8">
        <f t="shared" si="0"/>
        <v>0.2196078431372549</v>
      </c>
      <c r="I46" s="5">
        <v>28</v>
      </c>
      <c r="J46" s="5">
        <f>I46*B46/100</f>
        <v>3.1359999999999997</v>
      </c>
      <c r="K46" s="11">
        <v>47</v>
      </c>
      <c r="L46" s="7">
        <f t="shared" si="1"/>
        <v>0.23829787234042552</v>
      </c>
    </row>
    <row r="47" spans="1:12" x14ac:dyDescent="0.25">
      <c r="A47" s="5" t="s">
        <v>47</v>
      </c>
      <c r="B47" s="5">
        <v>11.1</v>
      </c>
      <c r="C47" s="11">
        <v>45</v>
      </c>
      <c r="D47" s="6">
        <f t="shared" si="2"/>
        <v>0.24666666666666665</v>
      </c>
      <c r="E47" s="5">
        <v>34</v>
      </c>
      <c r="F47" s="5">
        <f>E47*B47/100</f>
        <v>3.7739999999999996</v>
      </c>
      <c r="G47" s="11">
        <v>38</v>
      </c>
      <c r="H47" s="8">
        <f t="shared" si="0"/>
        <v>0.2921052631578947</v>
      </c>
      <c r="I47" s="5">
        <v>38</v>
      </c>
      <c r="J47" s="5">
        <f>I47*B47/100</f>
        <v>4.218</v>
      </c>
      <c r="K47" s="11">
        <v>32</v>
      </c>
      <c r="L47" s="7">
        <f t="shared" si="1"/>
        <v>0.34687499999999999</v>
      </c>
    </row>
    <row r="48" spans="1:12" x14ac:dyDescent="0.25">
      <c r="A48" s="5" t="s">
        <v>14</v>
      </c>
      <c r="B48" s="5">
        <v>10.8</v>
      </c>
      <c r="C48" s="11">
        <v>46</v>
      </c>
      <c r="D48" s="6">
        <f t="shared" si="2"/>
        <v>0.23478260869565218</v>
      </c>
      <c r="E48" s="5">
        <v>46</v>
      </c>
      <c r="F48" s="5">
        <f>E48*B48/100</f>
        <v>4.968</v>
      </c>
      <c r="G48" s="11">
        <v>23</v>
      </c>
      <c r="H48" s="8">
        <f t="shared" si="0"/>
        <v>0.46956521739130436</v>
      </c>
      <c r="I48" s="5">
        <v>36</v>
      </c>
      <c r="J48" s="5">
        <f>I48*B48/100</f>
        <v>3.8879999999999999</v>
      </c>
      <c r="K48" s="11">
        <v>39</v>
      </c>
      <c r="L48" s="7">
        <f t="shared" si="1"/>
        <v>0.27692307692307694</v>
      </c>
    </row>
    <row r="49" spans="1:12" x14ac:dyDescent="0.25">
      <c r="A49" s="5" t="s">
        <v>55</v>
      </c>
      <c r="B49" s="5">
        <v>10.6</v>
      </c>
      <c r="C49" s="11">
        <v>47</v>
      </c>
      <c r="D49" s="6">
        <f t="shared" si="2"/>
        <v>0.22553191489361701</v>
      </c>
      <c r="E49" s="5">
        <v>42</v>
      </c>
      <c r="F49" s="5">
        <f>E49*B49/100</f>
        <v>4.452</v>
      </c>
      <c r="G49" s="11">
        <v>27</v>
      </c>
      <c r="H49" s="8">
        <f t="shared" si="0"/>
        <v>0.3925925925925926</v>
      </c>
      <c r="I49" s="5">
        <v>33</v>
      </c>
      <c r="J49" s="5">
        <f>I49*B49/100</f>
        <v>3.4980000000000002</v>
      </c>
      <c r="K49" s="11">
        <v>42</v>
      </c>
      <c r="L49" s="7">
        <f t="shared" si="1"/>
        <v>0.25238095238095237</v>
      </c>
    </row>
    <row r="50" spans="1:12" x14ac:dyDescent="0.25">
      <c r="A50" s="5" t="s">
        <v>31</v>
      </c>
      <c r="B50" s="5">
        <v>9.6</v>
      </c>
      <c r="C50" s="11">
        <v>48</v>
      </c>
      <c r="D50" s="6">
        <f t="shared" si="2"/>
        <v>0.19999999999999998</v>
      </c>
      <c r="E50" s="5">
        <v>23</v>
      </c>
      <c r="F50" s="5">
        <f>E50*B50/100</f>
        <v>2.2079999999999997</v>
      </c>
      <c r="G50" s="11">
        <v>47</v>
      </c>
      <c r="H50" s="8">
        <f t="shared" si="0"/>
        <v>0.20425531914893616</v>
      </c>
      <c r="I50" s="5">
        <v>29</v>
      </c>
      <c r="J50" s="5">
        <f>I50*B50/100</f>
        <v>2.7839999999999998</v>
      </c>
      <c r="K50" s="11">
        <v>49</v>
      </c>
      <c r="L50" s="7">
        <f t="shared" si="1"/>
        <v>0.19591836734693877</v>
      </c>
    </row>
    <row r="51" spans="1:12" x14ac:dyDescent="0.25">
      <c r="A51" s="5" t="s">
        <v>29</v>
      </c>
      <c r="B51" s="5">
        <v>8.1999999999999993</v>
      </c>
      <c r="C51" s="11">
        <v>49</v>
      </c>
      <c r="D51" s="6">
        <f t="shared" si="2"/>
        <v>0.16734693877551018</v>
      </c>
      <c r="E51" s="5">
        <v>23</v>
      </c>
      <c r="F51" s="5">
        <f>E51*B51/100</f>
        <v>1.8859999999999999</v>
      </c>
      <c r="G51" s="11">
        <v>50</v>
      </c>
      <c r="H51" s="8">
        <f t="shared" si="0"/>
        <v>0.16399999999999998</v>
      </c>
      <c r="I51" s="5">
        <v>35</v>
      </c>
      <c r="J51" s="5">
        <f>I51*B51/100</f>
        <v>2.87</v>
      </c>
      <c r="K51" s="11">
        <v>48</v>
      </c>
      <c r="L51" s="7">
        <f t="shared" si="1"/>
        <v>0.17083333333333331</v>
      </c>
    </row>
    <row r="52" spans="1:12" x14ac:dyDescent="0.25">
      <c r="A52" s="5" t="s">
        <v>16</v>
      </c>
      <c r="B52" s="5">
        <v>5.9</v>
      </c>
      <c r="C52" s="11">
        <v>50</v>
      </c>
      <c r="D52" s="6">
        <f t="shared" si="2"/>
        <v>0.11800000000000001</v>
      </c>
      <c r="E52" s="5">
        <v>34</v>
      </c>
      <c r="F52" s="5">
        <f>E52*B52/100</f>
        <v>2.0060000000000002</v>
      </c>
      <c r="G52" s="11">
        <v>48</v>
      </c>
      <c r="H52" s="8">
        <f t="shared" si="0"/>
        <v>0.12291666666666667</v>
      </c>
      <c r="I52" s="5">
        <v>27</v>
      </c>
      <c r="J52" s="5">
        <f>I52*B52/100</f>
        <v>1.5930000000000002</v>
      </c>
      <c r="K52" s="11">
        <v>51</v>
      </c>
      <c r="L52" s="7">
        <f t="shared" si="1"/>
        <v>0.11568627450980393</v>
      </c>
    </row>
  </sheetData>
  <sortState xmlns:xlrd2="http://schemas.microsoft.com/office/spreadsheetml/2017/richdata2" ref="M2:M52">
    <sortCondition ref="M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Alphabetical by State</vt:lpstr>
      <vt:lpstr>Ranked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drivers involved in fatal collisions per billion miles</dc:title>
  <dc:creator>Tony Rached</dc:creator>
  <cp:keywords>Number of drivers involved in fatal collisions per billion miles</cp:keywords>
  <cp:lastModifiedBy>Tony Rached</cp:lastModifiedBy>
  <dcterms:created xsi:type="dcterms:W3CDTF">2020-01-24T18:42:07Z</dcterms:created>
  <dcterms:modified xsi:type="dcterms:W3CDTF">2020-01-24T18:42:07Z</dcterms:modified>
</cp:coreProperties>
</file>